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5" yWindow="-60" windowWidth="20730" windowHeight="11760"/>
  </bookViews>
  <sheets>
    <sheet name="КПК1014082" sheetId="1" r:id="rId1"/>
  </sheets>
  <definedNames>
    <definedName name="_xlnm.Print_Area" localSheetId="0">КПК1014082!$A$1:$BQ$108</definedName>
  </definedNames>
  <calcPr calcId="14562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<sst xmlns="http://schemas.openxmlformats.org/spreadsheetml/2006/main" count="145" uniqueCount="96">
  <si>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</si>
  <si>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</si>
  <si>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</si>
  <si>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</si>
  <si>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</si>
  <si>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</si>
  <si>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</si>
  <si>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</si>
  <si>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</si>
  <si>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</si>
  <si>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</si>
  <si>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</si>
  <si>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</si>
  <si>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</si>
  <si>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</si>
  <si>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</si>
  <si>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</si>
  <si>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</si>
  <si>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</si>
  <si>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</si>
  <si>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</si>
  <si>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</si>
  <si>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</si>
  <si>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</si>
  <si>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</si>
  <si>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</si>
  <si>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</si>
  <si>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</si>
  <si>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</si>
  <si>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</si>
  <si>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</si>
  <si>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</si>
  <si>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</si>
  <si>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</si>
  <si>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</si>
  <si>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</si>
  <si>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</si>
  <si>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</si>
  <si>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</si>
  <si>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</si>
  <si>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</si>
  <si>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</si>
  <si>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</si>
  <si>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</si>
  <si>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</si>
  <si>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</si>
  <si>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</si>
  <si>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</si>
  <si>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</si>
  <si>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</si>
  <si>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</si>
  <si>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</si>
  <si>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</si>
  <si>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</si>
  <si>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</si>
  <si>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</si>
  <si>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</si>
  <si>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</si>
  <si>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</si>
  <si>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</si>
  <si>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</si>
  <si>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</si>
  <si>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</si>
  <si>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</si>
  <si>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</si>
  <si>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</si>
  <si>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</si>
  <si>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</si>
  <si>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</si>
  <si>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</si>
  <si>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реалізацію одного культурно-мистецького заходу місцевого значення</t>
  </si>
  <si>
    <t>витрати на реалізацію одного заходу програми розвитку туризму</t>
  </si>
  <si>
    <t>відсотк виконання програм розвитку культури і мистецтва</t>
  </si>
  <si>
    <t>відсоток виконання програми розвитку туризму</t>
  </si>
  <si>
    <t>Аналіз стану виконання результативних показників показав, бюджетні зобов'язання по культурно-мистецьких заходах виконано не  в повному обсязі, заходи проводились, але враховуючи воєнний стан в Україні була обмежена  кількість учасників,  туристичні заходи  не проводились.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</si>
  <si>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</si>
  <si>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</si>
  <si>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</si>
  <si>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Світлана ВЕНГЕР</t>
  </si>
  <si>
    <t>39561395</t>
  </si>
  <si>
    <t>2553900000</t>
  </si>
  <si>
    <t>місцевого бюджету на 2025  рік</t>
  </si>
  <si>
    <t>станом на 2025  рік</t>
  </si>
  <si>
    <t>1014082</t>
  </si>
  <si>
    <t>Інші заходи в галузі культури і мистецтва</t>
  </si>
  <si>
    <t>1010000</t>
  </si>
  <si>
    <t>4082</t>
  </si>
  <si>
    <t>0829</t>
  </si>
  <si>
    <t/>
  </si>
  <si>
    <t>'І(ефф.)звіт = ((2787/3714)) / 2 * 100 = 37,52</t>
  </si>
  <si>
    <t>'І(ефф.)баз = ((2286/2286)+(405/1818)) / 2 * 100 = 61,14</t>
  </si>
  <si>
    <t>І(як.)звіт = ((75/100)) / 2 * 100 = 37,5</t>
  </si>
  <si>
    <t>I1 = 37,52 / 61,14 = 0,61</t>
  </si>
  <si>
    <t>Оскільки І1 = 0,61, що відповідає критерію оцінки І1 &lt; 0.85, то за цим параметром для даної програми нараховується 0 балів</t>
  </si>
  <si>
    <t>0</t>
  </si>
  <si>
    <t>37,52 + 37,5 + 0 =  75.02 -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</si>
</sst>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89" zoomScaleNormal="100" workbookViewId="0">
      <selection activeCell="AZ102" sqref="AZ10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6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17" t="s">
        <v>76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2"/>
      <c r="AU13" s="116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6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17" t="s">
        <v>76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2"/>
      <c r="AU16" s="116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6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6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6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2" t="s">
        <v>84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6"/>
      <c r="BE19" s="116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25.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2286</v>
      </c>
      <c r="Z30" s="71"/>
      <c r="AA30" s="71"/>
      <c r="AB30" s="71"/>
      <c r="AC30" s="71"/>
      <c r="AD30" s="71"/>
      <c r="AE30" s="71">
        <v>2286</v>
      </c>
      <c r="AF30" s="71"/>
      <c r="AG30" s="71"/>
      <c r="AH30" s="71"/>
      <c r="AI30" s="71"/>
      <c r="AJ30" s="71"/>
      <c r="AK30" s="83">
        <f>IF(BI30 = -1, (IF(AE30=0,0,Y30/AE30)),(IF(Y30=0,0,AE30/Y30)))</f>
        <v>1</v>
      </c>
      <c r="AL30" s="83"/>
      <c r="AM30" s="83"/>
      <c r="AN30" s="83"/>
      <c r="AO30" s="83"/>
      <c r="AP30" s="83"/>
      <c r="AQ30" s="71">
        <v>3714</v>
      </c>
      <c r="AR30" s="71"/>
      <c r="AS30" s="71"/>
      <c r="AT30" s="71"/>
      <c r="AU30" s="71"/>
      <c r="AV30" s="71"/>
      <c r="AW30" s="71">
        <v>2787</v>
      </c>
      <c r="AX30" s="71"/>
      <c r="AY30" s="71"/>
      <c r="AZ30" s="71"/>
      <c r="BA30" s="71"/>
      <c r="BB30" s="71"/>
      <c r="BC30" s="83">
        <f>IF(BI30 = -1,(IF(AW30=0,0,AQ30/AW30)),(IF(AQ30=0,0,AW30/AQ30)))</f>
        <v>0.75040387722132473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1818</v>
      </c>
      <c r="Z31" s="71"/>
      <c r="AA31" s="71"/>
      <c r="AB31" s="71"/>
      <c r="AC31" s="71"/>
      <c r="AD31" s="71"/>
      <c r="AE31" s="71">
        <v>405</v>
      </c>
      <c r="AF31" s="71"/>
      <c r="AG31" s="71"/>
      <c r="AH31" s="71"/>
      <c r="AI31" s="71"/>
      <c r="AJ31" s="71"/>
      <c r="AK31" s="83">
        <f>IF(BI31 = -1, (IF(AE31=0,0,Y31/AE31)),(IF(Y31=0,0,AE31/Y31)))</f>
        <v>0.22277227722772278</v>
      </c>
      <c r="AL31" s="83"/>
      <c r="AM31" s="83"/>
      <c r="AN31" s="83"/>
      <c r="AO31" s="83"/>
      <c r="AP31" s="83"/>
      <c r="AQ31" s="71">
        <v>1818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IF(BI31 = -1,(IF(AW31=0,0,AQ31/AW31)),(IF(AQ31=0,0,AW31/AQ31)))</f>
        <v>0</v>
      </c>
      <c r="BD31" s="83"/>
      <c r="BE31" s="83"/>
      <c r="BF31" s="83"/>
      <c r="BG31" s="83"/>
      <c r="BH31" s="83"/>
      <c r="BI31" s="45">
        <v>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12.7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100</v>
      </c>
      <c r="Z34" s="71"/>
      <c r="AA34" s="71"/>
      <c r="AB34" s="71"/>
      <c r="AC34" s="71"/>
      <c r="AD34" s="71"/>
      <c r="AE34" s="71">
        <v>100</v>
      </c>
      <c r="AF34" s="71"/>
      <c r="AG34" s="71"/>
      <c r="AH34" s="71"/>
      <c r="AI34" s="71"/>
      <c r="AJ34" s="71"/>
      <c r="AK34" s="83">
        <f>IF(BI34 = -1, (IF(AE34=0,0,Y34/AE34)),(IF(Y34=0,0,AE34/Y34)))</f>
        <v>1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75</v>
      </c>
      <c r="AX34" s="71"/>
      <c r="AY34" s="71"/>
      <c r="AZ34" s="71"/>
      <c r="BA34" s="71"/>
      <c r="BB34" s="71"/>
      <c r="BC34" s="83">
        <f>IF(BI34 = -1,(IF(AW34=0,0,AQ34/AW34)),(IF(AQ34=0,0,AW34/AQ34)))</f>
        <v>0.75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67"/>
      <c r="B35" s="67"/>
      <c r="C35" s="109" t="s">
        <v>73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71">
        <v>100</v>
      </c>
      <c r="Z35" s="71"/>
      <c r="AA35" s="71"/>
      <c r="AB35" s="71"/>
      <c r="AC35" s="71"/>
      <c r="AD35" s="71"/>
      <c r="AE35" s="71">
        <v>2</v>
      </c>
      <c r="AF35" s="71"/>
      <c r="AG35" s="71"/>
      <c r="AH35" s="71"/>
      <c r="AI35" s="71"/>
      <c r="AJ35" s="71"/>
      <c r="AK35" s="83">
        <f>IF(BI35 = -1, (IF(AE35=0,0,Y35/AE35)),(IF(Y35=0,0,AE35/Y35)))</f>
        <v>0.02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0</v>
      </c>
      <c r="AX35" s="71"/>
      <c r="AY35" s="71"/>
      <c r="AZ35" s="71"/>
      <c r="BA35" s="71"/>
      <c r="BB35" s="71"/>
      <c r="BC35" s="83">
        <f>IF(BI35 = -1,(IF(AW35=0,0,AQ35/AW35)),(IF(AQ35=0,0,AW35/AQ35)))</f>
        <v>0</v>
      </c>
      <c r="BD35" s="83"/>
      <c r="BE35" s="83"/>
      <c r="BF35" s="83"/>
      <c r="BG35" s="83"/>
      <c r="BH35" s="83"/>
      <c r="BI35" s="46">
        <v>1</v>
      </c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25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75" hidden="1" customHeight="1" x14ac:dyDescent="0.2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4" t="s">
        <v>88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4" t="s">
        <v>88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4" t="s">
        <v>88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5" t="s">
        <v>89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5" t="s">
        <v>91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</row>
    <row r="57" spans="1:60" s="38" customFormat="1" ht="15.75" x14ac:dyDescent="0.25"/>
    <row r="58" spans="1:60" s="38" customFormat="1" ht="24.75" customHeight="1" x14ac:dyDescent="0.25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5" t="s">
        <v>90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6" t="s">
        <v>92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27" t="s">
        <v>93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25">
      <c r="C69" s="64" t="s">
        <v>43</v>
      </c>
      <c r="D69" s="65"/>
      <c r="E69" s="128" t="s">
        <v>94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60" t="s">
        <v>42</v>
      </c>
      <c r="D73" s="60"/>
      <c r="E73" s="129" t="s">
        <v>95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4" t="s">
        <v>74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52</v>
      </c>
      <c r="BF83" s="106"/>
      <c r="BG83" s="106"/>
      <c r="BH83" s="106"/>
      <c r="BI83" s="106"/>
      <c r="BJ83" s="106"/>
      <c r="BK83" s="106"/>
      <c r="BL83" s="106"/>
    </row>
    <row r="84" spans="1:64" ht="15.75" x14ac:dyDescent="0.2">
      <c r="A84" s="52" t="s">
        <v>53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">
      <c r="A85" s="52" t="s">
        <v>82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6" t="s">
        <v>75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17" t="s">
        <v>76</v>
      </c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2"/>
      <c r="AU87" s="116" t="s">
        <v>79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6" t="s">
        <v>85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17" t="s">
        <v>76</v>
      </c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2"/>
      <c r="AU90" s="116" t="s">
        <v>79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5" customHeight="1" x14ac:dyDescent="0.2">
      <c r="A93" s="10" t="s">
        <v>7</v>
      </c>
      <c r="B93" s="116" t="s">
        <v>83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16" t="s">
        <v>86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16" t="s">
        <v>87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2" t="s">
        <v>84</v>
      </c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6"/>
      <c r="BE93" s="116" t="s">
        <v>80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54</v>
      </c>
      <c r="B96" s="108" t="s">
        <v>55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7" t="s">
        <v>0</v>
      </c>
      <c r="B97" s="57"/>
      <c r="C97" s="57" t="s">
        <v>56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57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 t="s">
        <v>59</v>
      </c>
      <c r="AF98" s="57"/>
      <c r="AG98" s="57"/>
      <c r="AH98" s="57"/>
      <c r="AI98" s="57"/>
      <c r="AJ98" s="57"/>
      <c r="AK98" s="57" t="s">
        <v>60</v>
      </c>
      <c r="AL98" s="57"/>
      <c r="AM98" s="57"/>
      <c r="AN98" s="57"/>
      <c r="AO98" s="57"/>
      <c r="AP98" s="57"/>
    </row>
    <row r="99" spans="1:79" ht="17.25" customHeight="1" x14ac:dyDescent="0.2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64</v>
      </c>
    </row>
    <row r="101" spans="1:79" s="22" customFormat="1" ht="15.75" hidden="1" customHeight="1" x14ac:dyDescent="0.2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22" customFormat="1" ht="12" customHeight="1" x14ac:dyDescent="0.2">
      <c r="A102" s="130"/>
      <c r="B102" s="131"/>
      <c r="C102" s="132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4"/>
      <c r="Y102" s="132"/>
      <c r="Z102" s="133"/>
      <c r="AA102" s="133"/>
      <c r="AB102" s="133"/>
      <c r="AC102" s="133"/>
      <c r="AD102" s="134"/>
      <c r="AE102" s="132"/>
      <c r="AF102" s="133"/>
      <c r="AG102" s="133"/>
      <c r="AH102" s="133"/>
      <c r="AI102" s="133"/>
      <c r="AJ102" s="134"/>
      <c r="AK102" s="132">
        <v>75.02</v>
      </c>
      <c r="AL102" s="133"/>
      <c r="AM102" s="133"/>
      <c r="AN102" s="133"/>
      <c r="AO102" s="133"/>
      <c r="AP102" s="134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62</v>
      </c>
      <c r="B103" s="108" t="s">
        <v>63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3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19" t="s">
        <v>77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0" t="s">
        <v>78</v>
      </c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</row>
    <row r="108" spans="1:79" x14ac:dyDescent="0.2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82">
    <mergeCell ref="A102:B102"/>
    <mergeCell ref="C102:X102"/>
    <mergeCell ref="Y102:AD102"/>
    <mergeCell ref="AE102:AJ102"/>
    <mergeCell ref="AK102:AP102"/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39:BL39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4:B34"/>
    <mergeCell ref="A33:B33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4" priority="1" stopIfTrue="1" operator="equal">
      <formula>$C76</formula>
    </cfRule>
  </conditionalFormatting>
  <conditionalFormatting sqref="A77:B77 B45:B46 B63:B75 B48:B49 B51:B55 A37:A75 A30:B31 A34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2024-04-15T12:51:48Z</cp:lastPrinted>
  <dcterms:created xsi:type="dcterms:W3CDTF">2016-08-10T10:53:25Z</dcterms:created>
  <dcterms:modified xsi:type="dcterms:W3CDTF">2026-03-10T13:15:09Z</dcterms:modified>
</cp:coreProperties>
</file>